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 № 2" sheetId="1" r:id="rId1"/>
  </sheets>
  <definedNames/>
  <calcPr fullCalcOnLoad="1"/>
</workbook>
</file>

<file path=xl/sharedStrings.xml><?xml version="1.0" encoding="utf-8"?>
<sst xmlns="http://schemas.openxmlformats.org/spreadsheetml/2006/main" count="128" uniqueCount="125">
  <si>
    <t>Приложение № 2</t>
  </si>
  <si>
    <t>к решению Муниципального Собрания</t>
  </si>
  <si>
    <t>Тотемского муниципального округа</t>
  </si>
  <si>
    <t>От 29.03.2024  № 21</t>
  </si>
  <si>
    <t>От 14.12.2023   № 152</t>
  </si>
  <si>
    <t>Объем доходов бюджета Тотемского муниципального округа на 2024 год и плановый период 2025 и 2026 годов,</t>
  </si>
  <si>
    <t>формируемый за счет налоговых и неналоговых доходов, а также безвозмездных поступлений</t>
  </si>
  <si>
    <t>(тыс. руб.)</t>
  </si>
  <si>
    <t>Код бюджетной классификации Российской Федерации</t>
  </si>
  <si>
    <t>Наименование доходов</t>
  </si>
  <si>
    <t>Сумма</t>
  </si>
  <si>
    <t>2024 год</t>
  </si>
  <si>
    <t>2025 год</t>
  </si>
  <si>
    <t>2026 год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</si>
  <si>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</si>
  <si>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</si>
  <si>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</si>
  <si>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</si>
  <si>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</si>
  <si>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</si>
  <si>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</si>
  <si>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</si>
  <si>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</si>
  <si>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</si>
  <si>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</si>
  <si>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</si>
  <si>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</si>
  <si>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</si>
  <si>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1 05 01010 01 0000 110</t>
  </si>
  <si>
    <t xml:space="preserve">Налог, взимаемый с налогоплательщиков, выбравших в качестве объекта налогообложения доходы 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</si>
  <si>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</si>
  <si>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</si>
  <si>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1 05 03010 01 0000 110</t>
  </si>
  <si>
    <t xml:space="preserve">Единый сельскохозяйственный налог 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</si>
  <si>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</si>
  <si>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</si>
  <si>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</si>
  <si>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</si>
  <si>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</si>
  <si>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</si>
  <si>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</si>
  <si>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Земельный налог с организаций, обладающих земельным участком, расположенных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</si>
  <si>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</si>
  <si>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расположенных в границах муниципальных округов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</si>
  <si>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</si>
  <si>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</si>
  <si>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</si>
  <si>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</si>
  <si>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1 11 05012 14 0000 120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</si>
  <si>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</t>
  </si>
  <si>
    <t xml:space="preserve"> 1 11 05074 14  0000 120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</si>
  <si>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</si>
  <si>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</si>
  <si>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</si>
  <si>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</si>
  <si>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</si>
  <si>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</si>
  <si>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</si>
  <si>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</si>
  <si>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</si>
  <si>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</si>
  <si>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</si>
  <si>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1 14 02040 14 0000 410</t>
  </si>
  <si>
    <t>Доходы от реализации 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</si>
  <si>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</si>
  <si>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</si>
  <si>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1 16 00000 00 0000 000</t>
  </si>
  <si>
    <t>ШТРАФЫ, САНКЦИИ, ВОЗМЕЩЕНИЕ УЩЕРБА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</si>
  <si>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</si>
  <si>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</si>
  <si>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</si>
  <si>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</si>
  <si>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</si>
  <si>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</si>
  <si>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</si>
  <si>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</si>
  <si>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2 02 15009 14 0000 150</t>
  </si>
  <si>
    <t>Дотация бюджетам муниципальных округов на частичную компенсацию 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</si>
  <si>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</si>
  <si>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</si>
  <si>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</si>
  <si>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</si>
  <si>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</si>
  <si>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</si>
  <si>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</si>
  <si>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</si>
  <si>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</si>
  <si>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</si>
  <si>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</si>
  <si>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</si>
  <si>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</si>
  <si>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</si>
  <si>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</si>
  <si>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</si>
  <si>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</si>
  <si>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работпроведение комплексных кадастровых работ</t>
  </si>
  <si>
    <t>2 02 25750 14 0000 150</t>
  </si>
  <si>
    <t>Субсидии муниципальных округов на реализацию мероприятий по модернизации школьных систем образования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</si>
  <si>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</si>
  <si>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</si>
  <si>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</si>
  <si>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</si>
  <si>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</si>
  <si>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</si>
  <si>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</si>
  <si>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</si>
  <si>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</si>
  <si>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</si>
  <si>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</si>
  <si>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</si>
  <si>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</si>
  <si>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</si>
  <si>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2 02 35303 14 0000 150</t>
  </si>
  <si>
    <t>Субвенция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</si>
  <si>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2 02 36900 14 0000 150</t>
  </si>
  <si>
    <t>Единая субвенция муниципальных округов из бюджета субъекта Российской Федерации</t>
  </si>
  <si>
    <t>2 02 45519 14 0000 150</t>
  </si>
  <si>
    <t>Межбюджетные трансферты, передаваемые бюджетам муниципальных округов на поддержку отрасли культуры</t>
  </si>
  <si>
    <t>2 02 49999 14 0000 150</t>
  </si>
  <si>
    <t>Прочие межбюджетные трансферты, передаваемые бюджетам муниципальных округов</t>
  </si>
  <si>
    <t>2 04 04020 14 0000 150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</si>
  <si>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</si>
  <si>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2 07 04020 14 0000 150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</si>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</sst>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"/>
  </numFmts>
  <fonts count="7">
    <font>
      <sz val="10"/>
      <name val="Arial Cyr"/>
      <family val="2"/>
    </font>
    <font>
      <sz val="10"/>
      <name val="Arial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7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left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 wrapText="1"/>
    </xf>
    <xf numFmtId="164" fontId="4" fillId="0" borderId="1" xfId="0" applyFont="1" applyBorder="1" applyAlignment="1">
      <alignment vertical="top"/>
    </xf>
    <xf numFmtId="164" fontId="3" fillId="0" borderId="1" xfId="0" applyFont="1" applyBorder="1" applyAlignment="1">
      <alignment vertical="top"/>
    </xf>
    <xf numFmtId="164" fontId="6" fillId="0" borderId="0" xfId="0" applyFont="1" applyAlignment="1">
      <alignment/>
    </xf>
    <xf numFmtId="164" fontId="0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4" xfId="23"/>
    <cellStyle name="Обычный 2_Для отчета на 1 июля т.г." xfId="24"/>
    <cellStyle name="Обычный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24.00390625" style="0" customWidth="1"/>
    <col min="2" max="2" width="51.75390625" style="0" customWidth="1"/>
    <col min="3" max="3" width="14.875" style="0" customWidth="1"/>
    <col min="4" max="4" width="15.125" style="0" customWidth="1"/>
    <col min="5" max="5" width="14.00390625" style="0" customWidth="1"/>
    <col min="6" max="64" width="8.375" style="0" customWidth="1"/>
    <col min="65" max="16384" width="10.75390625" style="0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5" ht="12.75" customHeight="1">
      <c r="A2" s="1" t="s">
        <v>1</v>
      </c>
      <c r="B2" s="1"/>
      <c r="C2" s="1"/>
      <c r="D2" s="1"/>
      <c r="E2" s="1"/>
    </row>
    <row r="3" spans="1:5" ht="12.75" customHeight="1">
      <c r="A3" s="1" t="s">
        <v>2</v>
      </c>
      <c r="B3" s="1"/>
      <c r="C3" s="1"/>
      <c r="D3" s="1"/>
      <c r="E3" s="1"/>
    </row>
    <row r="4" spans="1:5" ht="12.75" customHeight="1">
      <c r="A4" s="1" t="s">
        <v>3</v>
      </c>
      <c r="B4" s="1"/>
      <c r="C4" s="1"/>
      <c r="D4" s="1"/>
      <c r="E4" s="1"/>
    </row>
    <row r="5" spans="1:5" ht="12.75" customHeight="1">
      <c r="A5" s="1" t="s">
        <v>0</v>
      </c>
      <c r="B5" s="1"/>
      <c r="C5" s="1"/>
      <c r="D5" s="1"/>
      <c r="E5" s="1"/>
    </row>
    <row r="6" spans="1:5" ht="12.75" customHeight="1">
      <c r="A6" s="1" t="s">
        <v>1</v>
      </c>
      <c r="B6" s="1"/>
      <c r="C6" s="1"/>
      <c r="D6" s="1"/>
      <c r="E6" s="1"/>
    </row>
    <row r="7" spans="1:5" ht="12.75" customHeight="1">
      <c r="A7" s="1" t="s">
        <v>2</v>
      </c>
      <c r="B7" s="1"/>
      <c r="C7" s="1"/>
      <c r="D7" s="1"/>
      <c r="E7" s="1"/>
    </row>
    <row r="8" spans="1:5" ht="12.75" customHeight="1">
      <c r="A8" s="1" t="s">
        <v>4</v>
      </c>
      <c r="B8" s="1"/>
      <c r="C8" s="1"/>
      <c r="D8" s="1"/>
      <c r="E8" s="1"/>
    </row>
    <row r="9" spans="1:5" ht="13.5" customHeight="1">
      <c r="A9" s="1"/>
      <c r="B9" s="1"/>
      <c r="C9" s="1"/>
      <c r="D9" s="1"/>
      <c r="E9" s="1"/>
    </row>
    <row r="10" spans="1:5" ht="14.25" customHeight="1">
      <c r="A10" s="2" t="s">
        <v>5</v>
      </c>
      <c r="B10" s="2"/>
      <c r="C10" s="2"/>
      <c r="D10" s="2"/>
      <c r="E10" s="2"/>
    </row>
    <row r="11" spans="1:5" ht="14.25" customHeight="1">
      <c r="A11" s="2" t="s">
        <v>6</v>
      </c>
      <c r="B11" s="2"/>
      <c r="C11" s="2"/>
      <c r="D11" s="2"/>
      <c r="E11" s="2"/>
    </row>
    <row r="12" spans="1:5" ht="14.25" customHeight="1">
      <c r="A12" s="2"/>
      <c r="B12" s="2"/>
      <c r="C12" s="2"/>
      <c r="D12" s="2"/>
      <c r="E12" s="2"/>
    </row>
    <row r="13" spans="1:5" ht="13.5" customHeight="1">
      <c r="A13" s="1" t="s">
        <v>7</v>
      </c>
      <c r="B13" s="1"/>
      <c r="C13" s="1"/>
      <c r="D13" s="1"/>
      <c r="E13" s="1"/>
    </row>
    <row r="14" spans="1:5" ht="14.25" customHeight="1">
      <c r="A14" s="3" t="s">
        <v>8</v>
      </c>
      <c r="B14" s="4" t="s">
        <v>9</v>
      </c>
      <c r="C14" s="5" t="s">
        <v>10</v>
      </c>
      <c r="D14" s="5"/>
      <c r="E14" s="5"/>
    </row>
    <row r="15" spans="1:5" ht="23.25" customHeight="1">
      <c r="A15" s="3"/>
      <c r="B15" s="4"/>
      <c r="C15" s="6" t="s">
        <v>11</v>
      </c>
      <c r="D15" s="7" t="s">
        <v>12</v>
      </c>
      <c r="E15" s="7" t="s">
        <v>13</v>
      </c>
    </row>
    <row r="16" spans="1:5" ht="13.5" customHeight="1">
      <c r="A16" s="6">
        <v>1</v>
      </c>
      <c r="B16" s="4" t="s">
        <v>14</v>
      </c>
      <c r="C16" s="4" t="s">
        <v>15</v>
      </c>
      <c r="D16" s="7">
        <v>4</v>
      </c>
      <c r="E16" s="7">
        <v>5</v>
      </c>
    </row>
    <row r="17" spans="1:5" ht="15" customHeight="1">
      <c r="A17" s="8" t="s">
        <v>16</v>
      </c>
      <c r="B17" s="9" t="s">
        <v>17</v>
      </c>
      <c r="C17" s="10">
        <f>C18+C20+C22+C31+C32+C36+C39+C42+C38+C27</f>
        <v>368671</v>
      </c>
      <c r="D17" s="10">
        <f>D18+D20+D22+D31+D32+D36+D39+D42+D38+D27</f>
        <v>396391</v>
      </c>
      <c r="E17" s="10">
        <f>E18+E20+E22+E31+E32+E36+E39+E42+E38+E27</f>
        <v>413129</v>
      </c>
    </row>
    <row r="18" spans="1:5" ht="13.5" customHeight="1">
      <c r="A18" s="6" t="s">
        <v>18</v>
      </c>
      <c r="B18" s="11" t="s">
        <v>19</v>
      </c>
      <c r="C18" s="12">
        <f>SUM(C19)</f>
        <v>280253</v>
      </c>
      <c r="D18" s="12">
        <f>SUM(D19)</f>
        <v>303870</v>
      </c>
      <c r="E18" s="12">
        <f>SUM(E19)</f>
        <v>318887</v>
      </c>
    </row>
    <row r="19" spans="1:5" ht="16.5" customHeight="1">
      <c r="A19" s="6" t="s">
        <v>20</v>
      </c>
      <c r="B19" s="13" t="s">
        <v>21</v>
      </c>
      <c r="C19" s="12">
        <v>280253</v>
      </c>
      <c r="D19" s="14">
        <v>303870</v>
      </c>
      <c r="E19" s="14">
        <v>318887</v>
      </c>
    </row>
    <row r="20" spans="1:5" ht="42" customHeight="1">
      <c r="A20" s="6" t="s">
        <v>22</v>
      </c>
      <c r="B20" s="13" t="s">
        <v>23</v>
      </c>
      <c r="C20" s="12">
        <f>SUM(C21)</f>
        <v>18915</v>
      </c>
      <c r="D20" s="12">
        <f>SUM(D21)</f>
        <v>19405</v>
      </c>
      <c r="E20" s="12">
        <f>SUM(E21)</f>
        <v>20290</v>
      </c>
    </row>
    <row r="21" spans="1:5" ht="30.75" customHeight="1">
      <c r="A21" s="6" t="s">
        <v>24</v>
      </c>
      <c r="B21" s="13" t="s">
        <v>25</v>
      </c>
      <c r="C21" s="12">
        <v>18915</v>
      </c>
      <c r="D21" s="14">
        <v>19405</v>
      </c>
      <c r="E21" s="14">
        <v>20290</v>
      </c>
    </row>
    <row r="22" spans="1:5" ht="16.5" customHeight="1">
      <c r="A22" s="6" t="s">
        <v>26</v>
      </c>
      <c r="B22" s="13" t="s">
        <v>27</v>
      </c>
      <c r="C22" s="12">
        <f>SUM(C23:C26)</f>
        <v>34329</v>
      </c>
      <c r="D22" s="12">
        <f>SUM(D23:D26)</f>
        <v>37680</v>
      </c>
      <c r="E22" s="12">
        <f>SUM(E23:E26)</f>
        <v>38246</v>
      </c>
    </row>
    <row r="23" spans="1:5" ht="27" customHeight="1">
      <c r="A23" s="6" t="s">
        <v>28</v>
      </c>
      <c r="B23" s="13" t="s">
        <v>29</v>
      </c>
      <c r="C23" s="12">
        <v>24514</v>
      </c>
      <c r="D23" s="14">
        <v>27384</v>
      </c>
      <c r="E23" s="14">
        <v>27824</v>
      </c>
    </row>
    <row r="24" spans="1:5" ht="40.5" customHeight="1">
      <c r="A24" s="6" t="s">
        <v>30</v>
      </c>
      <c r="B24" s="13" t="s">
        <v>31</v>
      </c>
      <c r="C24" s="12">
        <v>7603</v>
      </c>
      <c r="D24" s="14">
        <v>8058</v>
      </c>
      <c r="E24" s="14">
        <v>8157</v>
      </c>
    </row>
    <row r="25" spans="1:5" ht="18.75" customHeight="1">
      <c r="A25" s="6" t="s">
        <v>32</v>
      </c>
      <c r="B25" s="13" t="s">
        <v>33</v>
      </c>
      <c r="C25" s="12">
        <v>27</v>
      </c>
      <c r="D25" s="14">
        <v>27</v>
      </c>
      <c r="E25" s="14">
        <v>27</v>
      </c>
    </row>
    <row r="26" spans="1:5" ht="42" customHeight="1">
      <c r="A26" s="15" t="s">
        <v>34</v>
      </c>
      <c r="B26" s="13" t="s">
        <v>35</v>
      </c>
      <c r="C26" s="12">
        <v>2185</v>
      </c>
      <c r="D26" s="14">
        <v>2211</v>
      </c>
      <c r="E26" s="14">
        <v>2238</v>
      </c>
    </row>
    <row r="27" spans="1:5" ht="16.5" customHeight="1">
      <c r="A27" s="16" t="s">
        <v>36</v>
      </c>
      <c r="B27" s="13" t="s">
        <v>37</v>
      </c>
      <c r="C27" s="12">
        <f>C28+C29+C30</f>
        <v>18090</v>
      </c>
      <c r="D27" s="12">
        <f>D28+D29+D30</f>
        <v>18299</v>
      </c>
      <c r="E27" s="12">
        <f>E28+E29+E30</f>
        <v>18512</v>
      </c>
    </row>
    <row r="28" spans="1:5" ht="42.75" customHeight="1">
      <c r="A28" s="16" t="s">
        <v>38</v>
      </c>
      <c r="B28" s="13" t="s">
        <v>39</v>
      </c>
      <c r="C28" s="12">
        <v>9956</v>
      </c>
      <c r="D28" s="14">
        <v>10165</v>
      </c>
      <c r="E28" s="14">
        <v>10378</v>
      </c>
    </row>
    <row r="29" spans="1:5" ht="40.5" customHeight="1">
      <c r="A29" s="16" t="s">
        <v>40</v>
      </c>
      <c r="B29" s="13" t="s">
        <v>41</v>
      </c>
      <c r="C29" s="12">
        <v>4557</v>
      </c>
      <c r="D29" s="14">
        <v>4557</v>
      </c>
      <c r="E29" s="14">
        <v>4557</v>
      </c>
    </row>
    <row r="30" spans="1:5" ht="39" customHeight="1">
      <c r="A30" s="16" t="s">
        <v>42</v>
      </c>
      <c r="B30" s="13" t="s">
        <v>43</v>
      </c>
      <c r="C30" s="12">
        <v>3577</v>
      </c>
      <c r="D30" s="14">
        <v>3577</v>
      </c>
      <c r="E30" s="14">
        <v>3577</v>
      </c>
    </row>
    <row r="31" spans="1:5" ht="20.25" customHeight="1">
      <c r="A31" s="16" t="s">
        <v>44</v>
      </c>
      <c r="B31" s="13" t="s">
        <v>45</v>
      </c>
      <c r="C31" s="12">
        <v>1904</v>
      </c>
      <c r="D31" s="14">
        <v>1904</v>
      </c>
      <c r="E31" s="14">
        <v>1904</v>
      </c>
    </row>
    <row r="32" spans="1:5" ht="40.5" customHeight="1">
      <c r="A32" s="16" t="s">
        <v>46</v>
      </c>
      <c r="B32" s="11" t="s">
        <v>47</v>
      </c>
      <c r="C32" s="12">
        <f>C33+C34+C35</f>
        <v>5824</v>
      </c>
      <c r="D32" s="12">
        <f>D33+D34+D35</f>
        <v>5824</v>
      </c>
      <c r="E32" s="12">
        <f>E33+E34+E35</f>
        <v>5824</v>
      </c>
    </row>
    <row r="33" spans="1:5" ht="96" customHeight="1">
      <c r="A33" s="16" t="s">
        <v>48</v>
      </c>
      <c r="B33" s="13" t="s">
        <v>49</v>
      </c>
      <c r="C33" s="12">
        <v>1970</v>
      </c>
      <c r="D33" s="14">
        <v>1970</v>
      </c>
      <c r="E33" s="14">
        <v>1970</v>
      </c>
    </row>
    <row r="34" spans="1:5" ht="42.75" customHeight="1">
      <c r="A34" s="16" t="s">
        <v>50</v>
      </c>
      <c r="B34" s="13" t="s">
        <v>51</v>
      </c>
      <c r="C34" s="12">
        <v>2000</v>
      </c>
      <c r="D34" s="14">
        <v>2000</v>
      </c>
      <c r="E34" s="14">
        <v>2000</v>
      </c>
    </row>
    <row r="35" spans="1:5" ht="75.75" customHeight="1">
      <c r="A35" s="16" t="s">
        <v>52</v>
      </c>
      <c r="B35" s="11" t="s">
        <v>53</v>
      </c>
      <c r="C35" s="12">
        <v>1854</v>
      </c>
      <c r="D35" s="14">
        <v>1854</v>
      </c>
      <c r="E35" s="14">
        <v>1854</v>
      </c>
    </row>
    <row r="36" spans="1:5" ht="27.75" customHeight="1">
      <c r="A36" s="16" t="s">
        <v>54</v>
      </c>
      <c r="B36" s="13" t="s">
        <v>55</v>
      </c>
      <c r="C36" s="12">
        <f>C37</f>
        <v>905</v>
      </c>
      <c r="D36" s="12">
        <f>D37</f>
        <v>958</v>
      </c>
      <c r="E36" s="12">
        <f>E37</f>
        <v>1015</v>
      </c>
    </row>
    <row r="37" spans="1:5" ht="27.75" customHeight="1">
      <c r="A37" s="16" t="s">
        <v>56</v>
      </c>
      <c r="B37" s="13" t="s">
        <v>57</v>
      </c>
      <c r="C37" s="12">
        <v>905</v>
      </c>
      <c r="D37" s="14">
        <v>958</v>
      </c>
      <c r="E37" s="14">
        <v>1015</v>
      </c>
    </row>
    <row r="38" spans="1:5" ht="30.75" customHeight="1">
      <c r="A38" s="16" t="s">
        <v>58</v>
      </c>
      <c r="B38" s="13" t="s">
        <v>59</v>
      </c>
      <c r="C38" s="12">
        <v>5001</v>
      </c>
      <c r="D38" s="14">
        <v>5001</v>
      </c>
      <c r="E38" s="14">
        <v>5001</v>
      </c>
    </row>
    <row r="39" spans="1:5" ht="32.25" customHeight="1">
      <c r="A39" s="16" t="s">
        <v>60</v>
      </c>
      <c r="B39" s="13" t="s">
        <v>61</v>
      </c>
      <c r="C39" s="12">
        <f>SUM(C40:C41)</f>
        <v>1618</v>
      </c>
      <c r="D39" s="12">
        <f>SUM(D40:D41)</f>
        <v>1618</v>
      </c>
      <c r="E39" s="12">
        <f>SUM(E40:E41)</f>
        <v>1618</v>
      </c>
    </row>
    <row r="40" spans="1:5" ht="87" customHeight="1">
      <c r="A40" s="16" t="s">
        <v>62</v>
      </c>
      <c r="B40" s="13" t="s">
        <v>63</v>
      </c>
      <c r="C40" s="12">
        <v>933</v>
      </c>
      <c r="D40" s="14">
        <v>933</v>
      </c>
      <c r="E40" s="14">
        <v>933</v>
      </c>
    </row>
    <row r="41" spans="1:5" ht="53.25" customHeight="1">
      <c r="A41" s="16" t="s">
        <v>64</v>
      </c>
      <c r="B41" s="13" t="s">
        <v>65</v>
      </c>
      <c r="C41" s="12">
        <v>685</v>
      </c>
      <c r="D41" s="14">
        <v>685</v>
      </c>
      <c r="E41" s="14">
        <v>685</v>
      </c>
    </row>
    <row r="42" spans="1:5" ht="15.75" customHeight="1">
      <c r="A42" s="16" t="s">
        <v>66</v>
      </c>
      <c r="B42" s="17" t="s">
        <v>67</v>
      </c>
      <c r="C42" s="12">
        <v>1832</v>
      </c>
      <c r="D42" s="14">
        <v>1832</v>
      </c>
      <c r="E42" s="14">
        <v>1832</v>
      </c>
    </row>
    <row r="43" spans="1:5" ht="16.5" customHeight="1">
      <c r="A43" s="18" t="s">
        <v>68</v>
      </c>
      <c r="B43" s="19" t="s">
        <v>69</v>
      </c>
      <c r="C43" s="10">
        <f>C44+C69+C70</f>
        <v>774555.0999999999</v>
      </c>
      <c r="D43" s="10">
        <f>SUM(D44)</f>
        <v>637624.6</v>
      </c>
      <c r="E43" s="10">
        <f>SUM(E44)</f>
        <v>631709.8</v>
      </c>
    </row>
    <row r="44" spans="1:5" ht="27" customHeight="1">
      <c r="A44" s="20" t="s">
        <v>70</v>
      </c>
      <c r="B44" s="21" t="s">
        <v>71</v>
      </c>
      <c r="C44" s="12">
        <f>SUM(C48+C59+C45+C47+C46+C67+C68)</f>
        <v>761779.3999999999</v>
      </c>
      <c r="D44" s="12">
        <f>SUM(D48+D59+D45+D47+D46)</f>
        <v>637624.6</v>
      </c>
      <c r="E44" s="12">
        <f>SUM(E48+E59+E45+E47+E46)</f>
        <v>631709.8</v>
      </c>
    </row>
    <row r="45" spans="1:5" ht="36.75" customHeight="1">
      <c r="A45" s="22" t="s">
        <v>72</v>
      </c>
      <c r="B45" s="23" t="s">
        <v>73</v>
      </c>
      <c r="C45" s="12">
        <v>52305.7</v>
      </c>
      <c r="D45" s="14">
        <v>25942.7</v>
      </c>
      <c r="E45" s="14">
        <v>21118.3</v>
      </c>
    </row>
    <row r="46" spans="1:5" ht="36.75" customHeight="1">
      <c r="A46" s="22" t="s">
        <v>74</v>
      </c>
      <c r="B46" s="23" t="s">
        <v>75</v>
      </c>
      <c r="C46" s="12"/>
      <c r="D46" s="14">
        <v>1601.4</v>
      </c>
      <c r="E46" s="14"/>
    </row>
    <row r="47" spans="1:5" ht="50.25" customHeight="1">
      <c r="A47" s="22" t="s">
        <v>76</v>
      </c>
      <c r="B47" s="23" t="s">
        <v>77</v>
      </c>
      <c r="C47" s="12">
        <v>114678.2</v>
      </c>
      <c r="D47" s="14">
        <v>119635.7</v>
      </c>
      <c r="E47" s="14">
        <v>124714.1</v>
      </c>
    </row>
    <row r="48" spans="1:5" ht="25.5" customHeight="1">
      <c r="A48" s="22" t="s">
        <v>78</v>
      </c>
      <c r="B48" s="23" t="s">
        <v>79</v>
      </c>
      <c r="C48" s="12">
        <f>C50+C51+C52+C53+C54+C55+C56+C58+C57+C49</f>
        <v>179449.3</v>
      </c>
      <c r="D48" s="12">
        <f>D50+D51+D52+D53+D54+D55+D56+D58+D57+D49</f>
        <v>74377.5</v>
      </c>
      <c r="E48" s="12">
        <f>E50+E51+E52+E53+E54+E55+E56+E58+E57+E49</f>
        <v>49223.5</v>
      </c>
    </row>
    <row r="49" spans="1:5" ht="39" customHeight="1">
      <c r="A49" s="24" t="s">
        <v>80</v>
      </c>
      <c r="B49" s="25" t="s">
        <v>81</v>
      </c>
      <c r="C49" s="12"/>
      <c r="D49" s="12"/>
      <c r="E49" s="12"/>
    </row>
    <row r="50" spans="1:5" ht="85.5" customHeight="1">
      <c r="A50" s="22" t="s">
        <v>82</v>
      </c>
      <c r="B50" s="26" t="s">
        <v>83</v>
      </c>
      <c r="C50" s="12">
        <v>4427.4</v>
      </c>
      <c r="D50" s="14"/>
      <c r="E50" s="14"/>
    </row>
    <row r="51" spans="1:5" ht="63" customHeight="1">
      <c r="A51" s="22" t="s">
        <v>84</v>
      </c>
      <c r="B51" s="26" t="s">
        <v>85</v>
      </c>
      <c r="C51" s="12">
        <v>3478.6</v>
      </c>
      <c r="D51" s="14"/>
      <c r="E51" s="14"/>
    </row>
    <row r="52" spans="1:5" ht="66" customHeight="1">
      <c r="A52" s="22" t="s">
        <v>86</v>
      </c>
      <c r="B52" s="23" t="s">
        <v>87</v>
      </c>
      <c r="C52" s="12">
        <v>12341.6</v>
      </c>
      <c r="D52" s="14">
        <v>12063.1</v>
      </c>
      <c r="E52" s="14">
        <v>11720.2</v>
      </c>
    </row>
    <row r="53" spans="1:5" ht="36" customHeight="1">
      <c r="A53" s="22" t="s">
        <v>88</v>
      </c>
      <c r="B53" s="23" t="s">
        <v>89</v>
      </c>
      <c r="C53" s="12">
        <v>4725.7</v>
      </c>
      <c r="D53" s="14">
        <v>4003.6</v>
      </c>
      <c r="E53" s="14">
        <v>3832</v>
      </c>
    </row>
    <row r="54" spans="1:5" ht="41.25" customHeight="1">
      <c r="A54" s="22" t="s">
        <v>90</v>
      </c>
      <c r="B54" s="23" t="s">
        <v>91</v>
      </c>
      <c r="C54" s="12">
        <v>10110.5</v>
      </c>
      <c r="D54" s="14"/>
      <c r="E54" s="14"/>
    </row>
    <row r="55" spans="1:5" ht="42" customHeight="1">
      <c r="A55" s="22" t="s">
        <v>92</v>
      </c>
      <c r="B55" s="23" t="s">
        <v>93</v>
      </c>
      <c r="C55" s="12">
        <v>8813.5</v>
      </c>
      <c r="D55" s="14"/>
      <c r="E55" s="14"/>
    </row>
    <row r="56" spans="1:5" ht="50.25" customHeight="1">
      <c r="A56" s="22" t="s">
        <v>94</v>
      </c>
      <c r="B56" s="26" t="s">
        <v>95</v>
      </c>
      <c r="C56" s="12">
        <v>2106.5</v>
      </c>
      <c r="D56" s="14"/>
      <c r="E56" s="14"/>
    </row>
    <row r="57" spans="1:5" ht="40.5" customHeight="1">
      <c r="A57" s="22" t="s">
        <v>96</v>
      </c>
      <c r="B57" s="26" t="s">
        <v>97</v>
      </c>
      <c r="C57" s="12">
        <v>23307.5</v>
      </c>
      <c r="D57" s="14">
        <v>24639.5</v>
      </c>
      <c r="E57" s="14"/>
    </row>
    <row r="58" spans="1:5" ht="13.5" customHeight="1">
      <c r="A58" s="22" t="s">
        <v>98</v>
      </c>
      <c r="B58" s="23" t="s">
        <v>99</v>
      </c>
      <c r="C58" s="12">
        <v>110138</v>
      </c>
      <c r="D58" s="14">
        <v>33671.3</v>
      </c>
      <c r="E58" s="14">
        <v>33671.3</v>
      </c>
    </row>
    <row r="59" spans="1:5" ht="27.75" customHeight="1">
      <c r="A59" s="22" t="s">
        <v>100</v>
      </c>
      <c r="B59" s="23" t="s">
        <v>101</v>
      </c>
      <c r="C59" s="12">
        <f>C60+C62+C64+C65+C66+C63+C61</f>
        <v>400594</v>
      </c>
      <c r="D59" s="12">
        <f>D60+D62+D64+D65+D66+D63+D61</f>
        <v>416067.3</v>
      </c>
      <c r="E59" s="12">
        <f>E60+E62+E64+E65+E66+E63+E61</f>
        <v>436653.9</v>
      </c>
    </row>
    <row r="60" spans="1:5" ht="39" customHeight="1">
      <c r="A60" s="22" t="s">
        <v>102</v>
      </c>
      <c r="B60" s="23" t="s">
        <v>103</v>
      </c>
      <c r="C60" s="12">
        <v>380484.4</v>
      </c>
      <c r="D60" s="14">
        <v>394453.1</v>
      </c>
      <c r="E60" s="14">
        <v>415859</v>
      </c>
    </row>
    <row r="61" spans="1:5" ht="53.25" customHeight="1">
      <c r="A61" s="22" t="s">
        <v>104</v>
      </c>
      <c r="B61" s="23" t="s">
        <v>105</v>
      </c>
      <c r="C61" s="12">
        <v>800.6</v>
      </c>
      <c r="D61" s="14">
        <v>880</v>
      </c>
      <c r="E61" s="14">
        <v>960.8</v>
      </c>
    </row>
    <row r="62" spans="1:5" ht="65.25" customHeight="1">
      <c r="A62" s="22" t="s">
        <v>106</v>
      </c>
      <c r="B62" s="23" t="s">
        <v>107</v>
      </c>
      <c r="C62" s="12">
        <v>2.5</v>
      </c>
      <c r="D62" s="14">
        <v>2.6</v>
      </c>
      <c r="E62" s="14">
        <v>17.2</v>
      </c>
    </row>
    <row r="63" spans="1:5" ht="76.5" customHeight="1">
      <c r="A63" s="22" t="s">
        <v>108</v>
      </c>
      <c r="B63" s="23" t="s">
        <v>109</v>
      </c>
      <c r="C63" s="12"/>
      <c r="D63" s="14">
        <v>1400</v>
      </c>
      <c r="E63" s="14"/>
    </row>
    <row r="64" spans="1:5" ht="62.25" customHeight="1">
      <c r="A64" s="22" t="s">
        <v>110</v>
      </c>
      <c r="B64" s="26" t="s">
        <v>111</v>
      </c>
      <c r="C64" s="12">
        <v>2035.4</v>
      </c>
      <c r="D64" s="14">
        <v>2035.4</v>
      </c>
      <c r="E64" s="14">
        <v>2453</v>
      </c>
    </row>
    <row r="65" spans="1:5" ht="64.5" customHeight="1">
      <c r="A65" s="22" t="s">
        <v>112</v>
      </c>
      <c r="B65" s="26" t="s">
        <v>113</v>
      </c>
      <c r="C65" s="12">
        <v>13975.1</v>
      </c>
      <c r="D65" s="14">
        <v>14000</v>
      </c>
      <c r="E65" s="14">
        <v>14070</v>
      </c>
    </row>
    <row r="66" spans="1:5" ht="26.25" customHeight="1">
      <c r="A66" s="22" t="s">
        <v>114</v>
      </c>
      <c r="B66" s="23" t="s">
        <v>115</v>
      </c>
      <c r="C66" s="12">
        <v>3296</v>
      </c>
      <c r="D66" s="14">
        <v>3296.2</v>
      </c>
      <c r="E66" s="14">
        <v>3293.9</v>
      </c>
    </row>
    <row r="67" spans="1:5" ht="40.5" customHeight="1">
      <c r="A67" s="22" t="s">
        <v>116</v>
      </c>
      <c r="B67" s="23" t="s">
        <v>117</v>
      </c>
      <c r="C67" s="12">
        <v>156.2</v>
      </c>
      <c r="D67" s="14"/>
      <c r="E67" s="14"/>
    </row>
    <row r="68" spans="1:5" ht="30.75" customHeight="1">
      <c r="A68" s="22" t="s">
        <v>118</v>
      </c>
      <c r="B68" s="23" t="s">
        <v>119</v>
      </c>
      <c r="C68" s="12">
        <v>14596</v>
      </c>
      <c r="D68" s="14"/>
      <c r="E68" s="14"/>
    </row>
    <row r="69" spans="1:5" ht="48.75" customHeight="1">
      <c r="A69" s="27" t="s">
        <v>120</v>
      </c>
      <c r="B69" s="28" t="s">
        <v>121</v>
      </c>
      <c r="C69" s="12">
        <v>11720.1</v>
      </c>
      <c r="D69" s="14"/>
      <c r="E69" s="14"/>
    </row>
    <row r="70" spans="1:5" ht="45" customHeight="1">
      <c r="A70" s="27" t="s">
        <v>122</v>
      </c>
      <c r="B70" s="28" t="s">
        <v>123</v>
      </c>
      <c r="C70" s="12">
        <v>1055.6</v>
      </c>
      <c r="D70" s="14"/>
      <c r="E70" s="14"/>
    </row>
    <row r="71" spans="1:5" ht="13.5" customHeight="1">
      <c r="A71" s="29" t="s">
        <v>124</v>
      </c>
      <c r="B71" s="30"/>
      <c r="C71" s="10">
        <f>C17+C43</f>
        <v>1143226.0999999999</v>
      </c>
      <c r="D71" s="10">
        <f>D17+D43</f>
        <v>1034015.6</v>
      </c>
      <c r="E71" s="10">
        <f>E17+E43</f>
        <v>1044838.8</v>
      </c>
    </row>
    <row r="72" spans="1:3" ht="13.5" customHeight="1">
      <c r="A72" s="31"/>
      <c r="B72" s="31"/>
      <c r="C72" s="31"/>
    </row>
    <row r="73" spans="1:3" ht="13.5" customHeight="1">
      <c r="A73" s="31"/>
      <c r="B73" s="31"/>
      <c r="C73" s="31"/>
    </row>
    <row r="74" spans="1:3" ht="13.5" customHeight="1">
      <c r="A74" s="31"/>
      <c r="B74" s="31"/>
      <c r="C74" s="31"/>
    </row>
    <row r="75" spans="1:3" ht="13.5" customHeight="1">
      <c r="A75" s="31"/>
      <c r="B75" s="31"/>
      <c r="C75" s="31"/>
    </row>
    <row r="76" spans="1:3" ht="13.5" customHeight="1">
      <c r="A76" s="31"/>
      <c r="B76" s="31"/>
      <c r="C76" s="31"/>
    </row>
    <row r="77" spans="1:3" ht="13.5" customHeight="1">
      <c r="A77" s="31"/>
      <c r="B77" s="31"/>
      <c r="C77" s="31"/>
    </row>
    <row r="78" spans="1:3" ht="13.5" customHeight="1">
      <c r="A78" s="31"/>
      <c r="B78" s="31"/>
      <c r="C78" s="31"/>
    </row>
    <row r="79" spans="1:3" ht="13.5" customHeight="1">
      <c r="A79" s="31"/>
      <c r="B79" s="31"/>
      <c r="C79" s="31"/>
    </row>
    <row r="80" spans="1:3" ht="13.5" customHeight="1">
      <c r="A80" s="31"/>
      <c r="B80" s="31"/>
      <c r="C80" s="31"/>
    </row>
    <row r="81" spans="1:3" ht="13.5" customHeight="1">
      <c r="A81" s="31"/>
      <c r="B81" s="31"/>
      <c r="C81" s="31"/>
    </row>
    <row r="82" spans="1:3" ht="13.5" customHeight="1">
      <c r="A82" s="31"/>
      <c r="B82" s="31"/>
      <c r="C82" s="31"/>
    </row>
    <row r="83" spans="1:3" ht="13.5" customHeight="1">
      <c r="A83" s="31"/>
      <c r="B83" s="31"/>
      <c r="C83" s="31"/>
    </row>
    <row r="84" spans="1:3" ht="13.5" customHeight="1">
      <c r="A84" s="31"/>
      <c r="B84" s="31"/>
      <c r="C84" s="31"/>
    </row>
    <row r="85" spans="1:3" ht="13.5" customHeight="1">
      <c r="A85" s="31"/>
      <c r="B85" s="31"/>
      <c r="C85" s="31"/>
    </row>
    <row r="86" spans="1:3" ht="13.5" customHeight="1">
      <c r="A86" s="31"/>
      <c r="B86" s="31"/>
      <c r="C86" s="31"/>
    </row>
    <row r="87" spans="1:3" ht="13.5" customHeight="1">
      <c r="A87" s="31"/>
      <c r="B87" s="31"/>
      <c r="C87" s="31"/>
    </row>
    <row r="88" spans="1:3" ht="13.5" customHeight="1">
      <c r="A88" s="31"/>
      <c r="B88" s="31"/>
      <c r="C88" s="31"/>
    </row>
    <row r="89" spans="1:3" ht="13.5" customHeight="1">
      <c r="A89" s="31"/>
      <c r="B89" s="31"/>
      <c r="C89" s="31"/>
    </row>
    <row r="90" spans="1:3" ht="13.5" customHeight="1">
      <c r="A90" s="31"/>
      <c r="B90" s="31"/>
      <c r="C90" s="31"/>
    </row>
    <row r="91" spans="1:3" ht="13.5" customHeight="1">
      <c r="A91" s="31"/>
      <c r="B91" s="31"/>
      <c r="C91" s="31"/>
    </row>
    <row r="92" spans="1:3" ht="13.5" customHeight="1">
      <c r="A92" s="31"/>
      <c r="B92" s="31"/>
      <c r="C92" s="31"/>
    </row>
    <row r="93" spans="1:3" ht="13.5" customHeight="1">
      <c r="A93" s="31"/>
      <c r="B93" s="31"/>
      <c r="C93" s="31"/>
    </row>
    <row r="94" spans="1:3" ht="13.5" customHeight="1">
      <c r="A94" s="31"/>
      <c r="B94" s="31"/>
      <c r="C94" s="31"/>
    </row>
    <row r="95" spans="1:3" ht="13.5" customHeight="1">
      <c r="A95" s="31"/>
      <c r="B95" s="31"/>
      <c r="C95" s="31"/>
    </row>
    <row r="96" spans="1:3" ht="13.5" customHeight="1">
      <c r="A96" s="31"/>
      <c r="B96" s="31"/>
      <c r="C96" s="31"/>
    </row>
    <row r="97" spans="1:3" ht="13.5" customHeight="1">
      <c r="A97" s="31"/>
      <c r="B97" s="31"/>
      <c r="C97" s="31"/>
    </row>
    <row r="98" spans="1:3" ht="13.5" customHeight="1">
      <c r="A98" s="31"/>
      <c r="B98" s="31"/>
      <c r="C98" s="31"/>
    </row>
    <row r="99" spans="1:3" ht="13.5" customHeight="1">
      <c r="A99" s="31"/>
      <c r="B99" s="31"/>
      <c r="C99" s="31"/>
    </row>
    <row r="100" spans="1:3" ht="13.5" customHeight="1">
      <c r="A100" s="31"/>
      <c r="B100" s="31"/>
      <c r="C100" s="31"/>
    </row>
    <row r="101" spans="1:3" ht="13.5" customHeight="1">
      <c r="A101" s="31"/>
      <c r="B101" s="31"/>
      <c r="C101" s="31"/>
    </row>
    <row r="102" spans="1:3" ht="13.5" customHeight="1">
      <c r="A102" s="31"/>
      <c r="B102" s="31"/>
      <c r="C102" s="31"/>
    </row>
    <row r="103" spans="1:3" ht="13.5" customHeight="1">
      <c r="A103" s="31"/>
      <c r="B103" s="31"/>
      <c r="C103" s="31"/>
    </row>
    <row r="104" spans="1:3" ht="13.5" customHeight="1">
      <c r="A104" s="31"/>
      <c r="B104" s="31"/>
      <c r="C104" s="31"/>
    </row>
    <row r="105" spans="1:3" ht="13.5" customHeight="1">
      <c r="A105" s="31"/>
      <c r="B105" s="31"/>
      <c r="C105" s="31"/>
    </row>
    <row r="106" spans="1:3" ht="13.5" customHeight="1">
      <c r="A106" s="31"/>
      <c r="B106" s="31"/>
      <c r="C106" s="31"/>
    </row>
    <row r="107" spans="1:3" ht="13.5" customHeight="1">
      <c r="A107" s="31"/>
      <c r="B107" s="31"/>
      <c r="C107" s="31"/>
    </row>
    <row r="108" spans="1:3" ht="13.5" customHeight="1">
      <c r="A108" s="31"/>
      <c r="B108" s="31"/>
      <c r="C108" s="31"/>
    </row>
    <row r="109" spans="1:3" ht="13.5" customHeight="1">
      <c r="A109" s="31"/>
      <c r="B109" s="31"/>
      <c r="C109" s="31"/>
    </row>
    <row r="110" spans="1:3" ht="13.5" customHeight="1">
      <c r="A110" s="31"/>
      <c r="B110" s="31"/>
      <c r="C110" s="31"/>
    </row>
    <row r="111" spans="1:3" ht="13.5" customHeight="1">
      <c r="A111" s="31"/>
      <c r="B111" s="31"/>
      <c r="C111" s="31"/>
    </row>
    <row r="112" spans="1:3" ht="13.5" customHeight="1">
      <c r="A112" s="31"/>
      <c r="B112" s="31"/>
      <c r="C112" s="31"/>
    </row>
    <row r="113" spans="1:3" ht="13.5" customHeight="1">
      <c r="A113" s="31"/>
      <c r="B113" s="31"/>
      <c r="C113" s="31"/>
    </row>
    <row r="114" spans="1:3" ht="13.5" customHeight="1">
      <c r="A114" s="31"/>
      <c r="B114" s="31"/>
      <c r="C114" s="31"/>
    </row>
    <row r="115" spans="1:3" ht="13.5" customHeight="1">
      <c r="A115" s="31"/>
      <c r="B115" s="31"/>
      <c r="C115" s="31"/>
    </row>
    <row r="116" spans="1:3" ht="13.5" customHeight="1">
      <c r="A116" s="31"/>
      <c r="B116" s="31"/>
      <c r="C116" s="31"/>
    </row>
    <row r="117" spans="1:3" ht="13.5" customHeight="1">
      <c r="A117" s="31"/>
      <c r="B117" s="31"/>
      <c r="C117" s="31"/>
    </row>
    <row r="118" spans="1:3" ht="13.5" customHeight="1">
      <c r="A118" s="31"/>
      <c r="B118" s="31"/>
      <c r="C118" s="31"/>
    </row>
    <row r="119" spans="1:3" ht="13.5" customHeight="1">
      <c r="A119" s="31"/>
      <c r="B119" s="31"/>
      <c r="C119" s="31"/>
    </row>
    <row r="120" spans="1:3" ht="13.5" customHeight="1">
      <c r="A120" s="31"/>
      <c r="B120" s="31"/>
      <c r="C120" s="31"/>
    </row>
    <row r="121" spans="1:3" ht="13.5" customHeight="1">
      <c r="A121" s="31"/>
      <c r="B121" s="31"/>
      <c r="C121" s="31"/>
    </row>
    <row r="122" spans="1:3" ht="13.5" customHeight="1">
      <c r="A122" s="31"/>
      <c r="B122" s="31"/>
      <c r="C122" s="31"/>
    </row>
    <row r="123" spans="1:3" ht="13.5" customHeight="1">
      <c r="A123" s="31"/>
      <c r="B123" s="31"/>
      <c r="C123" s="31"/>
    </row>
    <row r="124" spans="1:3" ht="13.5" customHeight="1">
      <c r="A124" s="31"/>
      <c r="B124" s="31"/>
      <c r="C124" s="31"/>
    </row>
    <row r="125" spans="1:3" ht="13.5" customHeight="1">
      <c r="A125" s="31"/>
      <c r="B125" s="31"/>
      <c r="C125" s="31"/>
    </row>
    <row r="126" spans="1:3" ht="13.5" customHeight="1">
      <c r="A126" s="31"/>
      <c r="B126" s="31"/>
      <c r="C126" s="31"/>
    </row>
    <row r="127" spans="1:3" ht="13.5" customHeight="1">
      <c r="A127" s="31"/>
      <c r="B127" s="31"/>
      <c r="C127" s="31"/>
    </row>
    <row r="128" ht="12.75" customHeight="1">
      <c r="B128" s="32"/>
    </row>
    <row r="129" ht="12.75" customHeight="1">
      <c r="B129" s="32"/>
    </row>
    <row r="130" ht="12.75" customHeight="1">
      <c r="B130" s="32"/>
    </row>
    <row r="131" ht="12.75" customHeight="1">
      <c r="B131" s="32"/>
    </row>
    <row r="132" ht="12.75" customHeight="1">
      <c r="B132" s="32"/>
    </row>
    <row r="133" ht="12.75" customHeight="1">
      <c r="B133" s="32"/>
    </row>
    <row r="134" ht="12.75" customHeight="1">
      <c r="B134" s="32"/>
    </row>
    <row r="135" ht="12.75" customHeight="1">
      <c r="B135" s="32"/>
    </row>
    <row r="136" ht="12.75" customHeight="1">
      <c r="B136" s="32"/>
    </row>
    <row r="137" ht="12.75" customHeight="1">
      <c r="B137" s="32"/>
    </row>
    <row r="138" ht="12.75" customHeight="1">
      <c r="B138" s="32"/>
    </row>
    <row r="139" ht="12.75" customHeight="1">
      <c r="B139" s="32"/>
    </row>
    <row r="140" ht="12.75" customHeight="1">
      <c r="B140" s="32"/>
    </row>
    <row r="141" ht="12.75" customHeight="1">
      <c r="B141" s="32"/>
    </row>
    <row r="142" ht="12.75" customHeight="1">
      <c r="B142" s="32"/>
    </row>
    <row r="143" ht="12.75" customHeight="1">
      <c r="B143" s="32"/>
    </row>
    <row r="144" ht="12.75" customHeight="1">
      <c r="B144" s="32"/>
    </row>
    <row r="145" ht="12.75" customHeight="1">
      <c r="B145" s="32"/>
    </row>
    <row r="146" ht="12.75" customHeight="1">
      <c r="B146" s="32"/>
    </row>
    <row r="147" ht="12.75" customHeight="1">
      <c r="B147" s="32"/>
    </row>
    <row r="148" ht="12.75" customHeight="1">
      <c r="B148" s="32"/>
    </row>
    <row r="149" ht="12.75" customHeight="1">
      <c r="B149" s="32"/>
    </row>
    <row r="150" ht="12.75" customHeight="1">
      <c r="B150" s="32"/>
    </row>
    <row r="151" ht="12.75" customHeight="1">
      <c r="B151" s="32"/>
    </row>
    <row r="152" ht="12.75" customHeight="1">
      <c r="B152" s="32"/>
    </row>
    <row r="153" ht="12.75" customHeight="1">
      <c r="B153" s="32"/>
    </row>
    <row r="154" ht="12.75" customHeight="1">
      <c r="B154" s="32"/>
    </row>
    <row r="155" ht="12.75" customHeight="1">
      <c r="B155" s="32"/>
    </row>
    <row r="156" ht="12.75" customHeight="1">
      <c r="B156" s="32"/>
    </row>
    <row r="157" ht="12.75" customHeight="1">
      <c r="B157" s="32"/>
    </row>
    <row r="158" ht="12.75" customHeight="1">
      <c r="B158" s="32"/>
    </row>
    <row r="159" ht="12.75" customHeight="1">
      <c r="B159" s="32"/>
    </row>
    <row r="160" ht="12.75" customHeight="1">
      <c r="B160" s="32"/>
    </row>
    <row r="161" ht="12.75" customHeight="1">
      <c r="B161" s="32"/>
    </row>
    <row r="162" ht="12.75" customHeight="1">
      <c r="B162" s="32"/>
    </row>
    <row r="163" ht="12.75" customHeight="1">
      <c r="B163" s="32"/>
    </row>
    <row r="164" ht="12.75" customHeight="1">
      <c r="B164" s="32"/>
    </row>
    <row r="165" ht="12.75" customHeight="1">
      <c r="B165" s="32"/>
    </row>
    <row r="166" ht="12.75" customHeight="1">
      <c r="B166" s="32"/>
    </row>
    <row r="167" ht="12.75" customHeight="1">
      <c r="B167" s="32"/>
    </row>
    <row r="168" ht="12.75" customHeight="1">
      <c r="B168" s="32"/>
    </row>
    <row r="169" ht="12.75" customHeight="1">
      <c r="B169" s="32"/>
    </row>
    <row r="170" ht="12.75" customHeight="1">
      <c r="B170" s="32"/>
    </row>
    <row r="171" ht="12.75" customHeight="1">
      <c r="B171" s="32"/>
    </row>
    <row r="172" ht="12.75" customHeight="1">
      <c r="B172" s="32"/>
    </row>
    <row r="173" ht="12.75" customHeight="1">
      <c r="B173" s="32"/>
    </row>
    <row r="174" ht="12.75" customHeight="1">
      <c r="B174" s="32"/>
    </row>
    <row r="175" ht="12.75" customHeight="1">
      <c r="B175" s="32"/>
    </row>
    <row r="176" ht="12.75" customHeight="1">
      <c r="B176" s="32"/>
    </row>
    <row r="177" ht="12.75" customHeight="1">
      <c r="B177" s="32"/>
    </row>
    <row r="178" ht="12.75" customHeight="1">
      <c r="B178" s="32"/>
    </row>
    <row r="179" ht="12.75" customHeight="1">
      <c r="B179" s="32"/>
    </row>
    <row r="180" ht="12.75" customHeight="1">
      <c r="B180" s="32"/>
    </row>
    <row r="181" ht="12.75" customHeight="1">
      <c r="B181" s="32"/>
    </row>
    <row r="182" ht="12.75" customHeight="1">
      <c r="B182" s="32"/>
    </row>
    <row r="183" ht="12.75" customHeight="1">
      <c r="B183" s="32"/>
    </row>
    <row r="184" ht="12.75" customHeight="1">
      <c r="B184" s="32"/>
    </row>
    <row r="185" ht="12.75" customHeight="1">
      <c r="B185" s="32"/>
    </row>
    <row r="186" ht="12.75" customHeight="1">
      <c r="B186" s="32"/>
    </row>
    <row r="187" ht="12.75" customHeight="1">
      <c r="B187" s="32"/>
    </row>
    <row r="188" ht="12.75" customHeight="1">
      <c r="B188" s="32"/>
    </row>
    <row r="189" ht="12.75" customHeight="1">
      <c r="B189" s="32"/>
    </row>
    <row r="190" ht="12.75" customHeight="1">
      <c r="B190" s="32"/>
    </row>
    <row r="191" ht="12.75" customHeight="1">
      <c r="B191" s="32"/>
    </row>
    <row r="192" ht="12.75" customHeight="1">
      <c r="B192" s="32"/>
    </row>
    <row r="193" ht="12.75" customHeight="1">
      <c r="B193" s="32"/>
    </row>
    <row r="194" ht="12.75" customHeight="1">
      <c r="B194" s="32"/>
    </row>
    <row r="195" ht="12.75" customHeight="1">
      <c r="B195" s="32"/>
    </row>
    <row r="196" ht="12.75" customHeight="1">
      <c r="B196" s="32"/>
    </row>
    <row r="197" ht="12.75" customHeight="1">
      <c r="B197" s="32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A15"/>
    <mergeCell ref="B14:B15"/>
    <mergeCell ref="C14:E14"/>
  </mergeCells>
  <printOptions/>
  <pageMargins left="0.8270833333333334" right="0.7875" top="0.23611111111111113" bottom="0.19652777777777777" header="0.5118110236220472" footer="0.5118110236220472"/>
  <pageSetup horizontalDpi="300" verticalDpi="300" orientation="portrait" paperSize="9" scale="6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2024-04-09T05:12:49Z</dcterms:modified>
  <cp:category/>
  <cp:version/>
  <cp:contentType/>
  <cp:contentStatus/>
  <cp:revision>1</cp:revision>
</cp:coreProperties>
</file>