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<sst xmlns="http://schemas.openxmlformats.org/spreadsheetml/2006/main" count="36" uniqueCount="32">
  <si>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ВСЕГО</t>
  </si>
  <si>
    <t>Наименование</t>
  </si>
  <si>
    <t>% к 2023 году</t>
  </si>
  <si>
    <t>% к факту 2022 года</t>
  </si>
  <si>
    <t>"Развитие образования в Тотемском муниципальном районе на 2022-2024 годы»,  "Развитие образования в Тотемском муниципальном округе на 2024-2029 годы"</t>
  </si>
  <si>
    <t>«Сохранение и развитие  культурного потенциала  Тотемского района на 2022-2026 годы», "Сохранение и развитие культурного потенциала Тотемского  округа" на 2024-2029 годы</t>
  </si>
  <si>
    <t>"Развитие физической культуры и спорта в Тотемском муниципальном районе на 2022-2026 годы", "Развитие физической культуры и спорта в Тотемском  муниципальном округе на 2024-2029 годы"</t>
  </si>
  <si>
    <t xml:space="preserve"> "Управление муниципальным имуществом Тотемского муниципального района на 2019-2024 годы",  "Управление муниципальным имуществом  Тотемского  муниципального округа на 2024-2029 годы"</t>
  </si>
  <si>
    <t>«Обеспечение населения Тотемского муниципального района доступным жильем на 2022-2026 годы», "Обеспечение населения Тотемского муниципального округа  доступным жильем на 2024 - 2029 годы"</t>
  </si>
  <si>
    <t>"Обеспечение законности, правопорядка и общественной безопасности на территории Тотемского муниципального района на 2022-2026 годы", "Обеспечение законности, правопорядка и общественной безопасности на территории Тотемского муниципального округа на 2024 - 2029 годы"</t>
  </si>
  <si>
    <t>«Развитие агропромышленного комплекса и сельских территорий Тотемского муниципального района на 2022-2026 годы», "Развитие агропромышленного комплекса  Тотемского муниципального округа на 2024 - 2029 годы"</t>
  </si>
  <si>
    <t>«Развитие транспортной системы Тотемского муниципального района на 2022-2026 годы», "Развитие транспортной системы Тотемского муниципального округа на 2024 - 2029 годы"</t>
  </si>
  <si>
    <t>"Экономическое развитие Тотемского муниципального района на 2022-2026 годы", "Экономическое развитие Тотемского муниципального округа на 2024 - 2029 годы"</t>
  </si>
  <si>
    <t>"Охрана окружающей среды на 2022-2026 годы", "Охрана окружающей среды на 2024 - 2029 годы"</t>
  </si>
  <si>
    <t>"Развитие туризма в Тотемском муниципальном районе на 2021-2025гг.", "Развитие туризма в Тотемском муниципальном округе на 2024-2029 гг."</t>
  </si>
  <si>
    <t>"Бюджетные инвестиции в развитие социальной и коммунальной инфраструктуры Тотемского муниципального района на период 2022-2025 годы",  "Бюджетные инвестиции в развитие социальной и коммунальной инфраструктуры Тотемского муниципального округа на период на 2024-2029 годы"</t>
  </si>
  <si>
    <t>"Управление муниципальными финансами Тотемского муниципального района на 2018-2022 годы" (2023-2027), "Управление муниципальными финансами Тотемского муниципального округа на 2024-2029 годы"</t>
  </si>
  <si>
    <t>"Укомплектование кадрами и обеспечение жильем медицинских работников бюджетного учреждения здравоохранения Вологодской области "Тотемская центральная районная больница" на 2022-2026 годы", "Укомплектование кадрами и обеспечение жильем медицинских работников бюджетного учреждения здравоохранения Вологодской области "Тотемская центральная районная больница"  на 2024-2029 годы"</t>
  </si>
  <si>
    <t>"Совершенствование системы муниципального управления в Тотемском муниципальном районе на 2019-2024 годы", "Совершенствование системы муниципального управления в  Тотемском муниципальном округе на 2024-2029 годы"</t>
  </si>
  <si>
    <t>«Комплексное развитие системы коммунальной инфраструктуры Тотемского муниципального района на 2017-2030 г.г."</t>
  </si>
  <si>
    <t>"Переселение граждан из аварийного жилищного фонда на территории Тотемского муниципального района Вологодской области на 2021-2025 годы"</t>
  </si>
  <si>
    <t xml:space="preserve">"Формирование комфортной городской среды Тотемского муниципального района на 2018-2024 годы", "Формирование комфортной городской среды Тотемского муниципального округа на 2024-2029 годы" </t>
  </si>
  <si>
    <t>"Энергосбережение на территории Тотемского муниципального района на 2022-2026 годы"</t>
  </si>
  <si>
    <t>"Развитие жилищно-коммунального хозяйства на территории Тотемского муниципального округа на 2024-2029 гг."</t>
  </si>
  <si>
    <t>"Безопасность жизнедеятельности населения и организация мобилизационной подготовки Тотемского муниципального округа на 2024-2029 годы"</t>
  </si>
  <si>
    <t>"Газификация Тотемского муниципального района на 2022-2026 годы"</t>
  </si>
  <si>
    <r>
      <t xml:space="preserve">Факт 2022 год, </t>
    </r>
    <r>
      <rPr>
        <sz val="8"/>
        <rFont val="Arial Cyr"/>
        <family val="0"/>
      </rPr>
      <t>тыс.руб.</t>
    </r>
  </si>
  <si>
    <r>
      <t xml:space="preserve">Ожидаемое исполнение за 2023 год, </t>
    </r>
    <r>
      <rPr>
        <sz val="8"/>
        <rFont val="Arial Cyr"/>
        <family val="0"/>
      </rPr>
      <t>тыс.руб.</t>
    </r>
  </si>
  <si>
    <r>
      <t xml:space="preserve">ПРОЕКТ 2024 год, </t>
    </r>
    <r>
      <rPr>
        <sz val="8"/>
        <rFont val="Arial Cyr"/>
        <family val="0"/>
      </rPr>
      <t>тыс.руб.</t>
    </r>
  </si>
  <si>
    <r>
      <t xml:space="preserve">ПРОЕКТ 2025 год, </t>
    </r>
    <r>
      <rPr>
        <sz val="8"/>
        <rFont val="Arial Cyr"/>
        <family val="0"/>
      </rPr>
      <t>тыс.руб.</t>
    </r>
  </si>
  <si>
    <r>
      <t xml:space="preserve">ПРОЕКТ 2026 год, </t>
    </r>
    <r>
      <rPr>
        <sz val="8"/>
        <rFont val="Arial Cyr"/>
        <family val="0"/>
      </rPr>
      <t>тыс.руб.</t>
    </r>
  </si>
  <si>
    <t>Сведения о расходах бюджета по муниципальным программам на 2024-2026 годы, ожидаемое исполнение за 2023 год и фактическое исполнение за 2022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</si>
</sst>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172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2" fontId="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selection activeCell="B1" sqref="B1:M1"/>
    </sheetView>
  </sheetViews>
  <sheetFormatPr defaultColWidth="9.00390625" defaultRowHeight="12.75"/>
  <cols>
    <col min="1" max="1" width="3.25390625" style="2" customWidth="1"/>
    <col min="2" max="2" width="56.00390625" style="2" customWidth="1"/>
    <col min="3" max="3" width="11.375" style="9" customWidth="1"/>
    <col min="4" max="4" width="12.25390625" style="9" customWidth="1"/>
    <col min="5" max="7" width="10.125" style="2" customWidth="1"/>
    <col min="8" max="10" width="10.625" style="2" customWidth="1"/>
    <col min="11" max="11" width="12.00390625" style="9" customWidth="1"/>
    <col min="12" max="12" width="12.00390625" style="2" customWidth="1"/>
    <col min="13" max="13" width="12.375" style="2" customWidth="1"/>
    <col min="14" max="15" width="9.125" style="2" customWidth="1"/>
    <col min="16" max="16" width="8.125" style="2" customWidth="1"/>
    <col min="17" max="16384" width="9.125" style="2" customWidth="1"/>
  </cols>
  <sheetData>
    <row r="1" spans="2:13" ht="30" customHeight="1">
      <c r="B1" s="27" t="s">
        <v>31</v>
      </c>
      <c r="C1" s="27"/>
      <c r="D1" s="28"/>
      <c r="E1" s="28"/>
      <c r="F1" s="28"/>
      <c r="G1" s="28"/>
      <c r="H1" s="28"/>
      <c r="I1" s="28"/>
      <c r="J1" s="28"/>
      <c r="K1" s="28"/>
      <c r="L1" s="29"/>
      <c r="M1" s="29"/>
    </row>
    <row r="2" spans="2:3" ht="12.75">
      <c r="B2" s="3"/>
      <c r="C2" s="10"/>
    </row>
    <row r="3" ht="4.5" customHeight="1"/>
    <row r="4" spans="1:13" ht="49.5" customHeight="1">
      <c r="A4" s="14"/>
      <c r="B4" s="15" t="s">
        <v>1</v>
      </c>
      <c r="C4" s="16" t="s">
        <v>26</v>
      </c>
      <c r="D4" s="16" t="s">
        <v>27</v>
      </c>
      <c r="E4" s="17" t="s">
        <v>28</v>
      </c>
      <c r="F4" s="17" t="s">
        <v>2</v>
      </c>
      <c r="G4" s="17" t="s">
        <v>3</v>
      </c>
      <c r="H4" s="17" t="s">
        <v>29</v>
      </c>
      <c r="I4" s="17" t="s">
        <v>2</v>
      </c>
      <c r="J4" s="17" t="s">
        <v>3</v>
      </c>
      <c r="K4" s="17" t="s">
        <v>30</v>
      </c>
      <c r="L4" s="17" t="s">
        <v>2</v>
      </c>
      <c r="M4" s="17" t="s">
        <v>3</v>
      </c>
    </row>
    <row r="5" spans="1:13" ht="12.75">
      <c r="A5" s="4">
        <v>1</v>
      </c>
      <c r="B5" s="5">
        <v>2</v>
      </c>
      <c r="C5" s="11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4">
        <v>12</v>
      </c>
      <c r="M5" s="4">
        <v>13</v>
      </c>
    </row>
    <row r="6" spans="1:13" ht="45.75" customHeight="1">
      <c r="A6" s="23">
        <v>1</v>
      </c>
      <c r="B6" s="18" t="s">
        <v>4</v>
      </c>
      <c r="C6" s="24">
        <v>495659.2</v>
      </c>
      <c r="D6" s="24">
        <v>522880.1</v>
      </c>
      <c r="E6" s="24">
        <v>565016.4</v>
      </c>
      <c r="F6" s="24">
        <f aca="true" t="shared" si="0" ref="F6:F13">E6/D6*100</f>
        <v>108.05850136580071</v>
      </c>
      <c r="G6" s="24">
        <f aca="true" t="shared" si="1" ref="G6:G16">E6/C6*100</f>
        <v>113.992920942454</v>
      </c>
      <c r="H6" s="24">
        <v>568955</v>
      </c>
      <c r="I6" s="24">
        <f>H6/D6*100</f>
        <v>108.81175244573278</v>
      </c>
      <c r="J6" s="24">
        <f>H6/C6*100</f>
        <v>114.7875395029488</v>
      </c>
      <c r="K6" s="24">
        <v>585188.7</v>
      </c>
      <c r="L6" s="22">
        <f>K6/D6*100</f>
        <v>111.91642213960715</v>
      </c>
      <c r="M6" s="22">
        <f>K6/C6*100</f>
        <v>118.06271325136302</v>
      </c>
    </row>
    <row r="7" spans="1:13" ht="64.5" customHeight="1">
      <c r="A7" s="6">
        <v>2</v>
      </c>
      <c r="B7" s="18" t="s">
        <v>5</v>
      </c>
      <c r="C7" s="22">
        <v>98009.3</v>
      </c>
      <c r="D7" s="22">
        <v>105034.1</v>
      </c>
      <c r="E7" s="22">
        <v>110743.1</v>
      </c>
      <c r="F7" s="24">
        <f t="shared" si="0"/>
        <v>105.43537765354299</v>
      </c>
      <c r="G7" s="24">
        <f t="shared" si="1"/>
        <v>112.99244051329822</v>
      </c>
      <c r="H7" s="24">
        <v>99415</v>
      </c>
      <c r="I7" s="24">
        <f aca="true" t="shared" si="2" ref="I7:I28">H7/D7*100</f>
        <v>94.65021359729839</v>
      </c>
      <c r="J7" s="24">
        <f aca="true" t="shared" si="3" ref="J7:J28">H7/C7*100</f>
        <v>101.43425164754774</v>
      </c>
      <c r="K7" s="24">
        <v>99415</v>
      </c>
      <c r="L7" s="22">
        <f aca="true" t="shared" si="4" ref="L7:L28">K7/D7*100</f>
        <v>94.65021359729839</v>
      </c>
      <c r="M7" s="22">
        <f aca="true" t="shared" si="5" ref="M7:M28">K7/C7*100</f>
        <v>101.43425164754774</v>
      </c>
    </row>
    <row r="8" spans="1:13" ht="64.5" customHeight="1">
      <c r="A8" s="6">
        <v>3</v>
      </c>
      <c r="B8" s="18" t="s">
        <v>6</v>
      </c>
      <c r="C8" s="22">
        <v>10992.2</v>
      </c>
      <c r="D8" s="22">
        <v>19136.6</v>
      </c>
      <c r="E8" s="22">
        <v>21357</v>
      </c>
      <c r="F8" s="24">
        <f t="shared" si="0"/>
        <v>111.60289706635453</v>
      </c>
      <c r="G8" s="24">
        <f t="shared" si="1"/>
        <v>194.2923163697895</v>
      </c>
      <c r="H8" s="24">
        <v>20634.8</v>
      </c>
      <c r="I8" s="24">
        <f t="shared" si="2"/>
        <v>107.82897693425164</v>
      </c>
      <c r="J8" s="24">
        <f t="shared" si="3"/>
        <v>187.72220301668455</v>
      </c>
      <c r="K8" s="26">
        <v>20634.8</v>
      </c>
      <c r="L8" s="22">
        <f t="shared" si="4"/>
        <v>107.82897693425164</v>
      </c>
      <c r="M8" s="22">
        <f t="shared" si="5"/>
        <v>187.72220301668455</v>
      </c>
    </row>
    <row r="9" spans="1:13" ht="63.75" customHeight="1">
      <c r="A9" s="23">
        <v>4</v>
      </c>
      <c r="B9" s="18" t="s">
        <v>7</v>
      </c>
      <c r="C9" s="22">
        <v>10319.4</v>
      </c>
      <c r="D9" s="22">
        <v>19951.5</v>
      </c>
      <c r="E9" s="22">
        <v>49735.7</v>
      </c>
      <c r="F9" s="24">
        <f t="shared" si="0"/>
        <v>249.2830113024083</v>
      </c>
      <c r="G9" s="24">
        <f t="shared" si="1"/>
        <v>481.9630986297652</v>
      </c>
      <c r="H9" s="24">
        <v>52659.1</v>
      </c>
      <c r="I9" s="24">
        <f t="shared" si="2"/>
        <v>263.9355436934566</v>
      </c>
      <c r="J9" s="24">
        <f t="shared" si="3"/>
        <v>510.29226505416983</v>
      </c>
      <c r="K9" s="24">
        <v>52659.1</v>
      </c>
      <c r="L9" s="22">
        <f t="shared" si="4"/>
        <v>263.9355436934566</v>
      </c>
      <c r="M9" s="22">
        <f t="shared" si="5"/>
        <v>510.29226505416983</v>
      </c>
    </row>
    <row r="10" spans="1:13" ht="63">
      <c r="A10" s="6">
        <v>5</v>
      </c>
      <c r="B10" s="18" t="s">
        <v>8</v>
      </c>
      <c r="C10" s="22">
        <v>9059.2</v>
      </c>
      <c r="D10" s="22">
        <v>7558.4</v>
      </c>
      <c r="E10" s="22">
        <v>6799.8</v>
      </c>
      <c r="F10" s="24">
        <f t="shared" si="0"/>
        <v>89.96348433530906</v>
      </c>
      <c r="G10" s="24">
        <f t="shared" si="1"/>
        <v>75.05960791239843</v>
      </c>
      <c r="H10" s="22">
        <v>8670.5</v>
      </c>
      <c r="I10" s="24">
        <f t="shared" si="2"/>
        <v>114.7134314140559</v>
      </c>
      <c r="J10" s="24">
        <f t="shared" si="3"/>
        <v>95.70933415754149</v>
      </c>
      <c r="K10" s="22">
        <v>5932.1</v>
      </c>
      <c r="L10" s="22">
        <f t="shared" si="4"/>
        <v>78.4835414902625</v>
      </c>
      <c r="M10" s="22">
        <f t="shared" si="5"/>
        <v>65.48149947015189</v>
      </c>
    </row>
    <row r="11" spans="1:13" ht="98.25" customHeight="1">
      <c r="A11" s="6">
        <v>6</v>
      </c>
      <c r="B11" s="18" t="s">
        <v>9</v>
      </c>
      <c r="C11" s="22">
        <v>1098</v>
      </c>
      <c r="D11" s="22">
        <v>2024.9</v>
      </c>
      <c r="E11" s="22">
        <v>810</v>
      </c>
      <c r="F11" s="24">
        <f t="shared" si="0"/>
        <v>40.0019754061929</v>
      </c>
      <c r="G11" s="24">
        <f t="shared" si="1"/>
        <v>73.77049180327869</v>
      </c>
      <c r="H11" s="24">
        <v>810</v>
      </c>
      <c r="I11" s="24">
        <f t="shared" si="2"/>
        <v>40.0019754061929</v>
      </c>
      <c r="J11" s="24">
        <f t="shared" si="3"/>
        <v>73.77049180327869</v>
      </c>
      <c r="K11" s="24">
        <v>810</v>
      </c>
      <c r="L11" s="22">
        <f t="shared" si="4"/>
        <v>40.0019754061929</v>
      </c>
      <c r="M11" s="22">
        <f t="shared" si="5"/>
        <v>73.77049180327869</v>
      </c>
    </row>
    <row r="12" spans="1:13" ht="81.75" customHeight="1">
      <c r="A12" s="6">
        <v>7</v>
      </c>
      <c r="B12" s="18" t="s">
        <v>10</v>
      </c>
      <c r="C12" s="22">
        <v>10095.2</v>
      </c>
      <c r="D12" s="22">
        <v>10318</v>
      </c>
      <c r="E12" s="22">
        <v>18555.3</v>
      </c>
      <c r="F12" s="24">
        <f t="shared" si="0"/>
        <v>179.83427020740453</v>
      </c>
      <c r="G12" s="24">
        <f t="shared" si="1"/>
        <v>183.80319359695696</v>
      </c>
      <c r="H12" s="24">
        <v>1211.2</v>
      </c>
      <c r="I12" s="24">
        <f t="shared" si="2"/>
        <v>11.738709052141887</v>
      </c>
      <c r="J12" s="24">
        <f t="shared" si="3"/>
        <v>11.997781123702353</v>
      </c>
      <c r="K12" s="24">
        <v>1039.2</v>
      </c>
      <c r="L12" s="22">
        <f t="shared" si="4"/>
        <v>10.071719325450669</v>
      </c>
      <c r="M12" s="22">
        <f t="shared" si="5"/>
        <v>10.294001109438149</v>
      </c>
    </row>
    <row r="13" spans="1:13" s="9" customFormat="1" ht="63">
      <c r="A13" s="23">
        <v>8</v>
      </c>
      <c r="B13" s="18" t="s">
        <v>11</v>
      </c>
      <c r="C13" s="22">
        <v>113064.4</v>
      </c>
      <c r="D13" s="22">
        <v>87879.3</v>
      </c>
      <c r="E13" s="22">
        <v>55122.1</v>
      </c>
      <c r="F13" s="24">
        <f t="shared" si="0"/>
        <v>62.72478274178332</v>
      </c>
      <c r="G13" s="24">
        <f t="shared" si="1"/>
        <v>48.75283466767612</v>
      </c>
      <c r="H13" s="24">
        <v>62523.1</v>
      </c>
      <c r="I13" s="24">
        <f t="shared" si="2"/>
        <v>71.14656124934996</v>
      </c>
      <c r="J13" s="24">
        <f t="shared" si="3"/>
        <v>55.29866164769813</v>
      </c>
      <c r="K13" s="24">
        <v>56024.1</v>
      </c>
      <c r="L13" s="22">
        <f t="shared" si="4"/>
        <v>63.751190553406765</v>
      </c>
      <c r="M13" s="22">
        <f t="shared" si="5"/>
        <v>49.550610094777845</v>
      </c>
    </row>
    <row r="14" spans="1:13" s="9" customFormat="1" ht="31.5">
      <c r="A14" s="23">
        <v>9</v>
      </c>
      <c r="B14" s="18" t="s">
        <v>25</v>
      </c>
      <c r="C14" s="22">
        <v>1266.9</v>
      </c>
      <c r="D14" s="22">
        <v>0</v>
      </c>
      <c r="E14" s="22">
        <v>0</v>
      </c>
      <c r="F14" s="24">
        <v>0</v>
      </c>
      <c r="G14" s="24">
        <f t="shared" si="1"/>
        <v>0</v>
      </c>
      <c r="H14" s="24">
        <v>0</v>
      </c>
      <c r="I14" s="24">
        <v>0</v>
      </c>
      <c r="J14" s="24">
        <f t="shared" si="3"/>
        <v>0</v>
      </c>
      <c r="K14" s="24">
        <v>0</v>
      </c>
      <c r="L14" s="22">
        <v>0</v>
      </c>
      <c r="M14" s="22">
        <f t="shared" si="5"/>
        <v>0</v>
      </c>
    </row>
    <row r="15" spans="1:13" s="9" customFormat="1" ht="82.5" customHeight="1">
      <c r="A15" s="23">
        <v>10</v>
      </c>
      <c r="B15" s="18" t="s">
        <v>18</v>
      </c>
      <c r="C15" s="22">
        <v>101055.7</v>
      </c>
      <c r="D15" s="22">
        <v>159656.4</v>
      </c>
      <c r="E15" s="22">
        <v>101924.5</v>
      </c>
      <c r="F15" s="24">
        <f>E15/D15*100</f>
        <v>63.83990870394172</v>
      </c>
      <c r="G15" s="24">
        <f t="shared" si="1"/>
        <v>100.85972389484215</v>
      </c>
      <c r="H15" s="24">
        <v>81211.7</v>
      </c>
      <c r="I15" s="24">
        <f t="shared" si="2"/>
        <v>50.866548412716305</v>
      </c>
      <c r="J15" s="24">
        <f t="shared" si="3"/>
        <v>80.3633045934074</v>
      </c>
      <c r="K15" s="24">
        <v>81223.9</v>
      </c>
      <c r="L15" s="22">
        <f t="shared" si="4"/>
        <v>50.87418982264412</v>
      </c>
      <c r="M15" s="22">
        <f t="shared" si="5"/>
        <v>80.37537714349611</v>
      </c>
    </row>
    <row r="16" spans="1:15" ht="38.25" customHeight="1">
      <c r="A16" s="6">
        <v>11</v>
      </c>
      <c r="B16" s="18" t="s">
        <v>13</v>
      </c>
      <c r="C16" s="22">
        <v>904.9</v>
      </c>
      <c r="D16" s="22">
        <v>9192.4</v>
      </c>
      <c r="E16" s="22">
        <v>9747.9</v>
      </c>
      <c r="F16" s="24">
        <f>E16/D16*100</f>
        <v>106.04303555110744</v>
      </c>
      <c r="G16" s="24">
        <f t="shared" si="1"/>
        <v>1077.2350535970827</v>
      </c>
      <c r="H16" s="22">
        <v>100</v>
      </c>
      <c r="I16" s="24">
        <f t="shared" si="2"/>
        <v>1.0878551847178104</v>
      </c>
      <c r="J16" s="24">
        <f t="shared" si="3"/>
        <v>11.05094485578517</v>
      </c>
      <c r="K16" s="22">
        <v>100</v>
      </c>
      <c r="L16" s="22">
        <f t="shared" si="4"/>
        <v>1.0878551847178104</v>
      </c>
      <c r="M16" s="22">
        <f t="shared" si="5"/>
        <v>11.05094485578517</v>
      </c>
      <c r="N16" s="9"/>
      <c r="O16" s="9"/>
    </row>
    <row r="17" spans="1:13" ht="47.25">
      <c r="A17" s="23">
        <v>12</v>
      </c>
      <c r="B17" s="18" t="s">
        <v>19</v>
      </c>
      <c r="C17" s="22">
        <v>106376.5</v>
      </c>
      <c r="D17" s="22">
        <v>13574.8</v>
      </c>
      <c r="E17" s="22">
        <v>0</v>
      </c>
      <c r="F17" s="24">
        <f aca="true" t="shared" si="6" ref="F17:F24">E17/D17*100</f>
        <v>0</v>
      </c>
      <c r="G17" s="24">
        <f aca="true" t="shared" si="7" ref="G17:G24">E17/C17*100</f>
        <v>0</v>
      </c>
      <c r="H17" s="24">
        <v>0</v>
      </c>
      <c r="I17" s="24">
        <f t="shared" si="2"/>
        <v>0</v>
      </c>
      <c r="J17" s="24">
        <f t="shared" si="3"/>
        <v>0</v>
      </c>
      <c r="K17" s="24">
        <v>0</v>
      </c>
      <c r="L17" s="22">
        <f t="shared" si="4"/>
        <v>0</v>
      </c>
      <c r="M17" s="22">
        <f t="shared" si="5"/>
        <v>0</v>
      </c>
    </row>
    <row r="18" spans="1:13" ht="125.25" customHeight="1">
      <c r="A18" s="6">
        <v>13</v>
      </c>
      <c r="B18" s="18" t="s">
        <v>17</v>
      </c>
      <c r="C18" s="22">
        <v>1810</v>
      </c>
      <c r="D18" s="22">
        <v>856</v>
      </c>
      <c r="E18" s="22">
        <v>386</v>
      </c>
      <c r="F18" s="24">
        <f t="shared" si="6"/>
        <v>45.09345794392524</v>
      </c>
      <c r="G18" s="24">
        <f t="shared" si="7"/>
        <v>21.325966850828728</v>
      </c>
      <c r="H18" s="22">
        <v>386</v>
      </c>
      <c r="I18" s="24">
        <f t="shared" si="2"/>
        <v>45.09345794392524</v>
      </c>
      <c r="J18" s="24">
        <f t="shared" si="3"/>
        <v>21.325966850828728</v>
      </c>
      <c r="K18" s="22">
        <v>386</v>
      </c>
      <c r="L18" s="22">
        <f t="shared" si="4"/>
        <v>45.09345794392524</v>
      </c>
      <c r="M18" s="22">
        <f t="shared" si="5"/>
        <v>21.325966850828728</v>
      </c>
    </row>
    <row r="19" spans="1:13" ht="97.5" customHeight="1">
      <c r="A19" s="6">
        <v>14</v>
      </c>
      <c r="B19" s="18" t="s">
        <v>15</v>
      </c>
      <c r="C19" s="22">
        <v>18734.7</v>
      </c>
      <c r="D19" s="22">
        <v>12369</v>
      </c>
      <c r="E19" s="22">
        <v>17828</v>
      </c>
      <c r="F19" s="24">
        <f t="shared" si="6"/>
        <v>144.13452987306977</v>
      </c>
      <c r="G19" s="24">
        <f t="shared" si="7"/>
        <v>95.16031748573502</v>
      </c>
      <c r="H19" s="24">
        <v>2996</v>
      </c>
      <c r="I19" s="24">
        <f t="shared" si="2"/>
        <v>24.22184493491794</v>
      </c>
      <c r="J19" s="24">
        <f t="shared" si="3"/>
        <v>15.991715906846654</v>
      </c>
      <c r="K19" s="24">
        <v>3690</v>
      </c>
      <c r="L19" s="22">
        <f t="shared" si="4"/>
        <v>29.832646131457675</v>
      </c>
      <c r="M19" s="22">
        <f t="shared" si="5"/>
        <v>19.69607199474771</v>
      </c>
    </row>
    <row r="20" spans="1:13" s="8" customFormat="1" ht="33" customHeight="1">
      <c r="A20" s="7">
        <v>15</v>
      </c>
      <c r="B20" s="18" t="s">
        <v>22</v>
      </c>
      <c r="C20" s="22">
        <v>8557</v>
      </c>
      <c r="D20" s="22">
        <v>24886.5</v>
      </c>
      <c r="E20" s="22">
        <v>0</v>
      </c>
      <c r="F20" s="24">
        <f t="shared" si="6"/>
        <v>0</v>
      </c>
      <c r="G20" s="24">
        <f t="shared" si="7"/>
        <v>0</v>
      </c>
      <c r="H20" s="24">
        <v>0</v>
      </c>
      <c r="I20" s="24">
        <f t="shared" si="2"/>
        <v>0</v>
      </c>
      <c r="J20" s="24">
        <f t="shared" si="3"/>
        <v>0</v>
      </c>
      <c r="K20" s="24">
        <v>0</v>
      </c>
      <c r="L20" s="22">
        <f t="shared" si="4"/>
        <v>0</v>
      </c>
      <c r="M20" s="22">
        <f t="shared" si="5"/>
        <v>0</v>
      </c>
    </row>
    <row r="21" spans="1:13" ht="65.25" customHeight="1">
      <c r="A21" s="6">
        <v>16</v>
      </c>
      <c r="B21" s="18" t="s">
        <v>16</v>
      </c>
      <c r="C21" s="22">
        <v>78195.9</v>
      </c>
      <c r="D21" s="22">
        <v>34795.9</v>
      </c>
      <c r="E21" s="22">
        <v>36483</v>
      </c>
      <c r="F21" s="24">
        <f t="shared" si="6"/>
        <v>104.84855974410779</v>
      </c>
      <c r="G21" s="24">
        <f t="shared" si="7"/>
        <v>46.65589883868592</v>
      </c>
      <c r="H21" s="22">
        <v>36483</v>
      </c>
      <c r="I21" s="24">
        <f t="shared" si="2"/>
        <v>104.84855974410779</v>
      </c>
      <c r="J21" s="24">
        <f t="shared" si="3"/>
        <v>46.65589883868592</v>
      </c>
      <c r="K21" s="22">
        <v>36483</v>
      </c>
      <c r="L21" s="22">
        <f t="shared" si="4"/>
        <v>104.84855974410779</v>
      </c>
      <c r="M21" s="22">
        <f t="shared" si="5"/>
        <v>46.65589883868592</v>
      </c>
    </row>
    <row r="22" spans="1:13" ht="66.75" customHeight="1">
      <c r="A22" s="6">
        <v>17</v>
      </c>
      <c r="B22" s="18" t="s">
        <v>21</v>
      </c>
      <c r="C22" s="22">
        <v>22647</v>
      </c>
      <c r="D22" s="22">
        <v>43810.3</v>
      </c>
      <c r="E22" s="22">
        <v>14226.9</v>
      </c>
      <c r="F22" s="24">
        <f t="shared" si="6"/>
        <v>32.473870299906636</v>
      </c>
      <c r="G22" s="24">
        <f t="shared" si="7"/>
        <v>62.8202410915353</v>
      </c>
      <c r="H22" s="24">
        <v>0</v>
      </c>
      <c r="I22" s="24">
        <f t="shared" si="2"/>
        <v>0</v>
      </c>
      <c r="J22" s="24">
        <f t="shared" si="3"/>
        <v>0</v>
      </c>
      <c r="K22" s="24">
        <v>0</v>
      </c>
      <c r="L22" s="22">
        <f t="shared" si="4"/>
        <v>0</v>
      </c>
      <c r="M22" s="22">
        <f t="shared" si="5"/>
        <v>0</v>
      </c>
    </row>
    <row r="23" spans="1:13" ht="51.75" customHeight="1">
      <c r="A23" s="6">
        <v>18</v>
      </c>
      <c r="B23" s="21" t="s">
        <v>12</v>
      </c>
      <c r="C23" s="22">
        <v>3933.5</v>
      </c>
      <c r="D23" s="22">
        <v>3693.7</v>
      </c>
      <c r="E23" s="22">
        <v>1040.3</v>
      </c>
      <c r="F23" s="24">
        <f t="shared" si="6"/>
        <v>28.164171427024392</v>
      </c>
      <c r="G23" s="24">
        <f>E23/C23*100</f>
        <v>26.447184441337228</v>
      </c>
      <c r="H23" s="24">
        <v>589.8</v>
      </c>
      <c r="I23" s="24">
        <f t="shared" si="2"/>
        <v>15.967728835584916</v>
      </c>
      <c r="J23" s="24">
        <f t="shared" si="3"/>
        <v>14.994279903393922</v>
      </c>
      <c r="K23" s="24">
        <v>589.8</v>
      </c>
      <c r="L23" s="22">
        <f t="shared" si="4"/>
        <v>15.967728835584916</v>
      </c>
      <c r="M23" s="22">
        <f t="shared" si="5"/>
        <v>14.994279903393922</v>
      </c>
    </row>
    <row r="24" spans="1:13" s="8" customFormat="1" ht="49.5" customHeight="1">
      <c r="A24" s="7">
        <v>19</v>
      </c>
      <c r="B24" s="18" t="s">
        <v>14</v>
      </c>
      <c r="C24" s="22">
        <v>294.9</v>
      </c>
      <c r="D24" s="22">
        <v>268.5</v>
      </c>
      <c r="E24" s="22">
        <v>268.5</v>
      </c>
      <c r="F24" s="24">
        <f t="shared" si="6"/>
        <v>100</v>
      </c>
      <c r="G24" s="24">
        <f t="shared" si="7"/>
        <v>91.04781281790439</v>
      </c>
      <c r="H24" s="22">
        <v>268.5</v>
      </c>
      <c r="I24" s="24">
        <f t="shared" si="2"/>
        <v>100</v>
      </c>
      <c r="J24" s="24">
        <f t="shared" si="3"/>
        <v>91.04781281790439</v>
      </c>
      <c r="K24" s="22">
        <v>268.5</v>
      </c>
      <c r="L24" s="22">
        <f t="shared" si="4"/>
        <v>100</v>
      </c>
      <c r="M24" s="22">
        <f t="shared" si="5"/>
        <v>91.04781281790439</v>
      </c>
    </row>
    <row r="25" spans="1:13" s="8" customFormat="1" ht="48" customHeight="1">
      <c r="A25" s="23">
        <v>20</v>
      </c>
      <c r="B25" s="18" t="s">
        <v>20</v>
      </c>
      <c r="C25" s="22">
        <v>19909.5</v>
      </c>
      <c r="D25" s="22">
        <v>0</v>
      </c>
      <c r="E25" s="22">
        <v>0</v>
      </c>
      <c r="F25" s="24">
        <v>0</v>
      </c>
      <c r="G25" s="24">
        <f>E25/C25*100</f>
        <v>0</v>
      </c>
      <c r="H25" s="22">
        <v>0</v>
      </c>
      <c r="I25" s="24">
        <v>0</v>
      </c>
      <c r="J25" s="24">
        <f t="shared" si="3"/>
        <v>0</v>
      </c>
      <c r="K25" s="22">
        <v>0</v>
      </c>
      <c r="L25" s="22">
        <v>0</v>
      </c>
      <c r="M25" s="22">
        <f t="shared" si="5"/>
        <v>0</v>
      </c>
    </row>
    <row r="26" spans="1:13" s="8" customFormat="1" ht="48.75" customHeight="1">
      <c r="A26" s="23">
        <v>21</v>
      </c>
      <c r="B26" s="18" t="s">
        <v>23</v>
      </c>
      <c r="C26" s="22">
        <v>0</v>
      </c>
      <c r="D26" s="22">
        <v>0</v>
      </c>
      <c r="E26" s="22">
        <v>42250.3</v>
      </c>
      <c r="F26" s="24">
        <v>0</v>
      </c>
      <c r="G26" s="24">
        <v>0</v>
      </c>
      <c r="H26" s="22">
        <v>50285.4</v>
      </c>
      <c r="I26" s="24">
        <v>0</v>
      </c>
      <c r="J26" s="24">
        <v>0</v>
      </c>
      <c r="K26" s="22">
        <v>52785.4</v>
      </c>
      <c r="L26" s="22">
        <v>0</v>
      </c>
      <c r="M26" s="22">
        <v>0</v>
      </c>
    </row>
    <row r="27" spans="1:13" s="9" customFormat="1" ht="48.75" customHeight="1">
      <c r="A27" s="23">
        <v>22</v>
      </c>
      <c r="B27" s="18" t="s">
        <v>24</v>
      </c>
      <c r="C27" s="22">
        <v>0</v>
      </c>
      <c r="D27" s="22">
        <v>0</v>
      </c>
      <c r="E27" s="22">
        <v>11844.6</v>
      </c>
      <c r="F27" s="24">
        <v>0</v>
      </c>
      <c r="G27" s="24">
        <v>0</v>
      </c>
      <c r="H27" s="22">
        <v>11157.5</v>
      </c>
      <c r="I27" s="24">
        <v>0</v>
      </c>
      <c r="J27" s="24">
        <v>0</v>
      </c>
      <c r="K27" s="22">
        <v>11157.5</v>
      </c>
      <c r="L27" s="22">
        <v>0</v>
      </c>
      <c r="M27" s="22">
        <v>0</v>
      </c>
    </row>
    <row r="28" spans="1:13" ht="21.75" customHeight="1">
      <c r="A28" s="6"/>
      <c r="B28" s="25" t="s">
        <v>0</v>
      </c>
      <c r="C28" s="20">
        <f>SUM(C6:C27)</f>
        <v>1111983.3999999997</v>
      </c>
      <c r="D28" s="20">
        <f>SUM(D6:D27)</f>
        <v>1077886.4000000001</v>
      </c>
      <c r="E28" s="20">
        <f>SUM(E6:E27)</f>
        <v>1064139.4000000001</v>
      </c>
      <c r="F28" s="19">
        <f>E28/D28*100</f>
        <v>98.7246336905262</v>
      </c>
      <c r="G28" s="19">
        <f>E28/C28*100</f>
        <v>95.6974177851936</v>
      </c>
      <c r="H28" s="20">
        <f>SUM(H6:H27)</f>
        <v>998356.6</v>
      </c>
      <c r="I28" s="19">
        <f t="shared" si="2"/>
        <v>92.62169000369612</v>
      </c>
      <c r="J28" s="19">
        <f t="shared" si="3"/>
        <v>89.78161004921479</v>
      </c>
      <c r="K28" s="20">
        <f>SUM(K6:K27)</f>
        <v>1008387.1</v>
      </c>
      <c r="L28" s="20">
        <f t="shared" si="4"/>
        <v>93.55226116592618</v>
      </c>
      <c r="M28" s="20">
        <f t="shared" si="5"/>
        <v>90.68364689616773</v>
      </c>
    </row>
    <row r="29" spans="2:11" s="8" customFormat="1" ht="15.75">
      <c r="B29" s="1"/>
      <c r="C29" s="12"/>
      <c r="D29" s="9"/>
      <c r="K29" s="9"/>
    </row>
    <row r="30" spans="3:11" s="8" customFormat="1" ht="12.75">
      <c r="C30" s="9"/>
      <c r="D30" s="9"/>
      <c r="K30" s="9"/>
    </row>
    <row r="31" spans="2:10" ht="12.75">
      <c r="B31"/>
      <c r="H31" s="9"/>
      <c r="I31" s="9"/>
      <c r="J31" s="9"/>
    </row>
  </sheetData>
  <sheetProtection/>
  <mergeCells count="1">
    <mergeCell ref="B1:M1"/>
  </mergeCells>
  <printOptions/>
  <pageMargins left="0.984251968503937" right="0" top="0.5905511811023623" bottom="0.5905511811023623" header="0.5118110236220472" footer="0.5118110236220472"/>
  <pageSetup fitToHeight="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Q-02</dc:creator>
  <cp:keywords/>
  <dc:description/>
  <cp:lastModifiedBy>Admin</cp:lastModifiedBy>
  <cp:lastPrinted>2023-11-30T12:30:38Z</cp:lastPrinted>
  <dcterms:created xsi:type="dcterms:W3CDTF">2009-11-17T05:47:41Z</dcterms:created>
  <dcterms:modified xsi:type="dcterms:W3CDTF">2023-12-05T05:13:20Z</dcterms:modified>
  <cp:category/>
  <cp:version/>
  <cp:contentType/>
  <cp:contentStatus/>
</cp:coreProperties>
</file>